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225" windowWidth="19260" windowHeight="5910" activeTab="0"/>
  </bookViews>
  <sheets>
    <sheet name="LSA Voucher" sheetId="1" r:id="rId1"/>
    <sheet name="LSA Detail" sheetId="2" r:id="rId2"/>
  </sheets>
  <definedNames>
    <definedName name="_xlnm.Print_Area" localSheetId="0">'LSA Voucher'!$A$1:$L$61</definedName>
    <definedName name="_xlnm.Print_Titles" localSheetId="1">'LSA Detail'!$3:$9</definedName>
  </definedNames>
  <calcPr fullCalcOnLoad="1"/>
</workbook>
</file>

<file path=xl/comments1.xml><?xml version="1.0" encoding="utf-8"?>
<comments xmlns="http://schemas.openxmlformats.org/spreadsheetml/2006/main">
  <authors>
    <author>jvankirk</author>
  </authors>
  <commentList>
    <comment ref="D9" authorId="0">
      <text>
        <r>
          <rPr>
            <sz val="9"/>
            <rFont val="Tahoma"/>
            <family val="2"/>
          </rPr>
          <t>Name of person who took out the Lump Sum Advance</t>
        </r>
      </text>
    </comment>
    <comment ref="D11" authorId="0">
      <text>
        <r>
          <rPr>
            <sz val="9"/>
            <rFont val="Tahoma"/>
            <family val="2"/>
          </rPr>
          <t>Please provide the home address of the custodian</t>
        </r>
      </text>
    </comment>
    <comment ref="J9" authorId="0">
      <text>
        <r>
          <rPr>
            <sz val="9"/>
            <rFont val="Tahoma"/>
            <family val="2"/>
          </rPr>
          <t>Please provide the Employee ID # of the custodian</t>
        </r>
      </text>
    </comment>
    <comment ref="J11" authorId="0">
      <text>
        <r>
          <rPr>
            <sz val="9"/>
            <rFont val="Tahoma"/>
            <family val="2"/>
          </rPr>
          <t>Please provide the Uniqname of the custodian</t>
        </r>
      </text>
    </comment>
    <comment ref="G27" authorId="0">
      <text>
        <r>
          <rPr>
            <sz val="9"/>
            <rFont val="Tahoma"/>
            <family val="2"/>
          </rPr>
          <t>This amount should match the Detail page, the formula to the right will confirm that.</t>
        </r>
      </text>
    </comment>
    <comment ref="G29" authorId="0">
      <text>
        <r>
          <rPr>
            <sz val="9"/>
            <rFont val="Tahoma"/>
            <family val="2"/>
          </rPr>
          <t xml:space="preserve">Total of amounts previously vouchered
</t>
        </r>
      </text>
    </comment>
    <comment ref="G31" authorId="0">
      <text>
        <r>
          <rPr>
            <sz val="9"/>
            <rFont val="Tahoma"/>
            <family val="2"/>
          </rPr>
          <t>Total amount of the Original Lump Sum Advance</t>
        </r>
      </text>
    </comment>
    <comment ref="G34" authorId="0">
      <text>
        <r>
          <rPr>
            <sz val="9"/>
            <rFont val="Tahoma"/>
            <family val="2"/>
          </rPr>
          <t xml:space="preserve">This is the net amount outstanding/to be paid from/to the custodian
</t>
        </r>
      </text>
    </comment>
    <comment ref="J13" authorId="0">
      <text>
        <r>
          <rPr>
            <sz val="9"/>
            <rFont val="Tahoma"/>
            <family val="2"/>
          </rPr>
          <t>Please add Lump Sum Advance number here to ensure this is applied against the correct Lump Sum Advance.</t>
        </r>
      </text>
    </comment>
    <comment ref="I15" authorId="0">
      <text>
        <r>
          <rPr>
            <sz val="9"/>
            <rFont val="Tahoma"/>
            <family val="2"/>
          </rPr>
          <t>Any additional information that you feel should be shared about this Lump Sum Advance</t>
        </r>
      </text>
    </comment>
  </commentList>
</comments>
</file>

<file path=xl/comments2.xml><?xml version="1.0" encoding="utf-8"?>
<comments xmlns="http://schemas.openxmlformats.org/spreadsheetml/2006/main">
  <authors>
    <author>jvankirk</author>
    <author>pshehan</author>
  </authors>
  <commentList>
    <comment ref="B9" authorId="0">
      <text>
        <r>
          <rPr>
            <sz val="9"/>
            <rFont val="Tahoma"/>
            <family val="2"/>
          </rPr>
          <t>Date on receipt</t>
        </r>
      </text>
    </comment>
    <comment ref="C9" authorId="0">
      <text>
        <r>
          <rPr>
            <sz val="9"/>
            <rFont val="Tahoma"/>
            <family val="2"/>
          </rPr>
          <t>Please number all receipts in your documentation and place the relevant number here</t>
        </r>
      </text>
    </comment>
    <comment ref="D9" authorId="0">
      <text>
        <r>
          <rPr>
            <sz val="9"/>
            <rFont val="Tahoma"/>
            <family val="2"/>
          </rPr>
          <t>Please use one of the 7 categories below</t>
        </r>
      </text>
    </comment>
    <comment ref="E9" authorId="0">
      <text>
        <r>
          <rPr>
            <sz val="9"/>
            <rFont val="Tahoma"/>
            <family val="2"/>
          </rPr>
          <t>Provide a short description of the nature of the receipt</t>
        </r>
      </text>
    </comment>
    <comment ref="G9" authorId="0">
      <text>
        <r>
          <rPr>
            <sz val="9"/>
            <rFont val="Tahoma"/>
            <family val="2"/>
          </rPr>
          <t>Enter amount shown on the receipt and include currency code abbreviation if not in USD.</t>
        </r>
      </text>
    </comment>
    <comment ref="I9" authorId="0">
      <text>
        <r>
          <rPr>
            <sz val="9"/>
            <rFont val="Tahoma"/>
            <family val="2"/>
          </rPr>
          <t xml:space="preserve">Provide the exchange rate used, if in US Dollars, use "1.00000".
</t>
        </r>
      </text>
    </comment>
    <comment ref="J9" authorId="0">
      <text>
        <r>
          <rPr>
            <sz val="9"/>
            <rFont val="Tahoma"/>
            <family val="2"/>
          </rPr>
          <t>Provide the value fo the receipt in US dollars (after exchange rate)</t>
        </r>
      </text>
    </comment>
    <comment ref="H9" authorId="1">
      <text>
        <r>
          <rPr>
            <sz val="9"/>
            <rFont val="Tahoma"/>
            <family val="2"/>
          </rPr>
          <t>Enter USD if U.S. currency; otherwise indicate foreign currency (e.g. GBP, EUR, CAD, etc.)</t>
        </r>
      </text>
    </comment>
  </commentList>
</comments>
</file>

<file path=xl/sharedStrings.xml><?xml version="1.0" encoding="utf-8"?>
<sst xmlns="http://schemas.openxmlformats.org/spreadsheetml/2006/main" count="70" uniqueCount="62">
  <si>
    <t>The University of Michigan</t>
  </si>
  <si>
    <t>Lump Sum Advance Voucher</t>
  </si>
  <si>
    <t>Custodian</t>
  </si>
  <si>
    <t>Home Address</t>
  </si>
  <si>
    <t xml:space="preserve">  Amount of this voucher (receipts attached)         $</t>
  </si>
  <si>
    <t xml:space="preserve">  Plus total amounts previously vouchered            +</t>
  </si>
  <si>
    <t xml:space="preserve">  Less total amount advanced                              -</t>
  </si>
  <si>
    <t xml:space="preserve">   (enter as a negative number)</t>
  </si>
  <si>
    <t xml:space="preserve">  Balance to be vouchered                                   $</t>
  </si>
  <si>
    <r>
      <t>Account</t>
    </r>
    <r>
      <rPr>
        <sz val="8"/>
        <rFont val="Arial"/>
        <family val="2"/>
      </rPr>
      <t xml:space="preserve"> (6)</t>
    </r>
  </si>
  <si>
    <r>
      <t>Fund</t>
    </r>
    <r>
      <rPr>
        <sz val="8"/>
        <rFont val="Arial"/>
        <family val="2"/>
      </rPr>
      <t xml:space="preserve"> (5)</t>
    </r>
  </si>
  <si>
    <r>
      <t>Program</t>
    </r>
    <r>
      <rPr>
        <sz val="8"/>
        <rFont val="Arial"/>
        <family val="2"/>
      </rPr>
      <t xml:space="preserve"> (5)</t>
    </r>
  </si>
  <si>
    <t>Project/Grant</t>
  </si>
  <si>
    <t>Custodian Signature</t>
  </si>
  <si>
    <t>Date</t>
  </si>
  <si>
    <t>Authorizing Signatures:</t>
  </si>
  <si>
    <t>Project Director or</t>
  </si>
  <si>
    <t>Department Chair</t>
  </si>
  <si>
    <t>Dean Signature</t>
  </si>
  <si>
    <r>
      <t>Class</t>
    </r>
    <r>
      <rPr>
        <sz val="8"/>
        <rFont val="Arial"/>
        <family val="2"/>
      </rPr>
      <t xml:space="preserve"> (5)</t>
    </r>
  </si>
  <si>
    <t>LUMP SUM ADVANCE - DETAIL OF EXPENDITURES</t>
  </si>
  <si>
    <t>Receipt #</t>
  </si>
  <si>
    <t>Description of Item</t>
  </si>
  <si>
    <t>Exchange Rate</t>
  </si>
  <si>
    <r>
      <t>Shortcode</t>
    </r>
    <r>
      <rPr>
        <sz val="8"/>
        <rFont val="Arial"/>
        <family val="2"/>
      </rPr>
      <t xml:space="preserve"> (6)</t>
    </r>
  </si>
  <si>
    <r>
      <t xml:space="preserve">DeptID </t>
    </r>
    <r>
      <rPr>
        <sz val="8"/>
        <rFont val="Arial"/>
        <family val="2"/>
      </rPr>
      <t>(6)</t>
    </r>
  </si>
  <si>
    <t>Signature</t>
  </si>
  <si>
    <t>Please print name here</t>
  </si>
  <si>
    <t>Category</t>
  </si>
  <si>
    <t>Please arrange receipts by these categories:</t>
  </si>
  <si>
    <t>Supplies</t>
  </si>
  <si>
    <t>Equipment</t>
  </si>
  <si>
    <t>Other</t>
  </si>
  <si>
    <t>Uniqname</t>
  </si>
  <si>
    <t>(Formula populates by comparing detail page to this total)</t>
  </si>
  <si>
    <t>I hereby certify that this claim is correct and reimbursable under the guidelines for the specified ChartField combination</t>
  </si>
  <si>
    <t>and reimbursement has not been, and will not be, obtained from any other source.</t>
  </si>
  <si>
    <t>Lump Sum #</t>
  </si>
  <si>
    <t>Travel Lodging</t>
  </si>
  <si>
    <t>Amount (USD)</t>
  </si>
  <si>
    <t>Travel Meals</t>
  </si>
  <si>
    <t>Receipt Amount</t>
  </si>
  <si>
    <t xml:space="preserve">         Total       </t>
  </si>
  <si>
    <t>Please list each receipt separately.</t>
  </si>
  <si>
    <t>Category Subtotal</t>
  </si>
  <si>
    <t>Travel Ground Transp</t>
  </si>
  <si>
    <t>Amount</t>
  </si>
  <si>
    <t>Note:</t>
  </si>
  <si>
    <t>(Required if &gt; $10,000)</t>
  </si>
  <si>
    <t>Account Code</t>
  </si>
  <si>
    <t>Currency Type</t>
  </si>
  <si>
    <t>Expenditures vouchered herewith, in accordance with the Lump Sum Advance Request, as listed on the Detail of Expenditures.</t>
  </si>
  <si>
    <t>ChartField combination to be charged*:</t>
  </si>
  <si>
    <t>*If more space is needed, please insert rows as necessary or attach additional pages.</t>
  </si>
  <si>
    <t>EMPLID</t>
  </si>
  <si>
    <t>SSC Lump Sum
Accounting Customer Service</t>
  </si>
  <si>
    <t>SSC Lump Sum 
Accounting Customer Service</t>
  </si>
  <si>
    <t xml:space="preserve">Please send this form/s to:
       SSC Lump Sum CS team
       Wolverine Tower Mail room
       3003 S. State Street 
       Ann Arbor, MI 48109-1287
</t>
  </si>
  <si>
    <t>Department Contact:  _________________________</t>
  </si>
  <si>
    <t xml:space="preserve">(This should be someone in your unit who 
can answer questions on behalf of the custodian) </t>
  </si>
  <si>
    <t>Additional Details*</t>
  </si>
  <si>
    <t>Serv Of Others (Non-Consultant)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</si>
</sst>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_(* #,##0.000_);_(* \(#,##0.000\);_(* &quot;-&quot;??_);_(@_)"/>
    <numFmt numFmtId="167" formatCode="_(* #,##0.0000_);_(* \(#,##0.0000\);_(* &quot;-&quot;??_);_(@_)"/>
    <numFmt numFmtId="168" formatCode="_(* #,##0.00000_);_(* \(#,##0.00000\);_(* &quot;-&quot;??_);_(@_)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sz val="9"/>
      <name val="Tahoma"/>
      <family val="2"/>
    </font>
    <font>
      <sz val="12"/>
      <name val="Arial"/>
      <family val="2"/>
    </font>
    <font>
      <sz val="16"/>
      <name val="Arial"/>
      <family val="2"/>
    </font>
    <font>
      <sz val="9"/>
      <name val="Arial"/>
      <family val="2"/>
    </font>
    <font>
      <sz val="7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4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double"/>
      <bottom>
        <color indexed="63"/>
      </bottom>
    </border>
    <border>
      <left style="double"/>
      <right style="thin"/>
      <top style="double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43" fontId="0" fillId="0" borderId="0" xfId="42" applyFont="1" applyAlignment="1">
      <alignment/>
    </xf>
    <xf numFmtId="43" fontId="0" fillId="0" borderId="11" xfId="42" applyFont="1" applyBorder="1" applyAlignment="1">
      <alignment/>
    </xf>
    <xf numFmtId="0" fontId="0" fillId="0" borderId="12" xfId="0" applyBorder="1" applyAlignment="1" applyProtection="1">
      <alignment/>
      <protection locked="0"/>
    </xf>
    <xf numFmtId="43" fontId="0" fillId="0" borderId="12" xfId="42" applyFont="1" applyBorder="1" applyAlignment="1" applyProtection="1">
      <alignment/>
      <protection locked="0"/>
    </xf>
    <xf numFmtId="43" fontId="7" fillId="0" borderId="12" xfId="42" applyFont="1" applyBorder="1" applyAlignment="1" applyProtection="1">
      <alignment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49" fontId="0" fillId="0" borderId="13" xfId="0" applyNumberFormat="1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6" xfId="0" applyFont="1" applyBorder="1" applyAlignment="1">
      <alignment horizontal="centerContinuous" vertical="center"/>
    </xf>
    <xf numFmtId="0" fontId="0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 horizontal="left"/>
      <protection locked="0"/>
    </xf>
    <xf numFmtId="43" fontId="0" fillId="0" borderId="0" xfId="42" applyFont="1" applyBorder="1" applyAlignment="1" applyProtection="1">
      <alignment/>
      <protection locked="0"/>
    </xf>
    <xf numFmtId="43" fontId="7" fillId="0" borderId="0" xfId="42" applyFont="1" applyBorder="1" applyAlignment="1" applyProtection="1">
      <alignment/>
      <protection locked="0"/>
    </xf>
    <xf numFmtId="43" fontId="0" fillId="0" borderId="0" xfId="42" applyFont="1" applyBorder="1" applyAlignment="1">
      <alignment/>
    </xf>
    <xf numFmtId="0" fontId="47" fillId="0" borderId="0" xfId="0" applyFont="1" applyBorder="1" applyAlignment="1">
      <alignment/>
    </xf>
    <xf numFmtId="0" fontId="0" fillId="0" borderId="0" xfId="0" applyFont="1" applyAlignment="1">
      <alignment/>
    </xf>
    <xf numFmtId="14" fontId="0" fillId="0" borderId="15" xfId="0" applyNumberFormat="1" applyBorder="1" applyAlignment="1">
      <alignment horizontal="center" vertical="center"/>
    </xf>
    <xf numFmtId="14" fontId="0" fillId="0" borderId="13" xfId="0" applyNumberForma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0" xfId="0" applyAlignment="1">
      <alignment horizontal="left" indent="1"/>
    </xf>
    <xf numFmtId="44" fontId="1" fillId="0" borderId="0" xfId="44" applyFont="1" applyAlignment="1">
      <alignment horizontal="right"/>
    </xf>
    <xf numFmtId="44" fontId="0" fillId="0" borderId="0" xfId="44" applyFont="1" applyAlignment="1">
      <alignment/>
    </xf>
    <xf numFmtId="44" fontId="0" fillId="0" borderId="10" xfId="44" applyFont="1" applyBorder="1" applyAlignment="1">
      <alignment horizontal="center" vertical="center" wrapText="1"/>
    </xf>
    <xf numFmtId="44" fontId="0" fillId="0" borderId="17" xfId="44" applyFont="1" applyBorder="1" applyAlignment="1">
      <alignment/>
    </xf>
    <xf numFmtId="43" fontId="0" fillId="0" borderId="10" xfId="42" applyFont="1" applyBorder="1" applyAlignment="1">
      <alignment horizontal="center" vertical="center"/>
    </xf>
    <xf numFmtId="43" fontId="0" fillId="0" borderId="15" xfId="42" applyFont="1" applyBorder="1" applyAlignment="1">
      <alignment vertical="center"/>
    </xf>
    <xf numFmtId="43" fontId="0" fillId="0" borderId="13" xfId="42" applyFont="1" applyBorder="1" applyAlignment="1">
      <alignment vertical="center"/>
    </xf>
    <xf numFmtId="43" fontId="0" fillId="0" borderId="0" xfId="42" applyFont="1" applyAlignment="1">
      <alignment horizontal="center"/>
    </xf>
    <xf numFmtId="168" fontId="0" fillId="0" borderId="0" xfId="42" applyNumberFormat="1" applyFont="1" applyAlignment="1">
      <alignment/>
    </xf>
    <xf numFmtId="168" fontId="0" fillId="0" borderId="10" xfId="42" applyNumberFormat="1" applyFont="1" applyBorder="1" applyAlignment="1">
      <alignment horizontal="center" vertical="center"/>
    </xf>
    <xf numFmtId="168" fontId="0" fillId="0" borderId="15" xfId="42" applyNumberFormat="1" applyFont="1" applyBorder="1" applyAlignment="1">
      <alignment vertical="center"/>
    </xf>
    <xf numFmtId="168" fontId="0" fillId="0" borderId="13" xfId="42" applyNumberFormat="1" applyFont="1" applyBorder="1" applyAlignment="1">
      <alignment vertical="center"/>
    </xf>
    <xf numFmtId="168" fontId="0" fillId="0" borderId="0" xfId="42" applyNumberFormat="1" applyFont="1" applyAlignment="1">
      <alignment horizontal="center"/>
    </xf>
    <xf numFmtId="44" fontId="0" fillId="0" borderId="0" xfId="44" applyFont="1" applyBorder="1" applyAlignment="1">
      <alignment/>
    </xf>
    <xf numFmtId="0" fontId="0" fillId="0" borderId="0" xfId="0" applyBorder="1" applyAlignment="1" applyProtection="1">
      <alignment horizontal="right"/>
      <protection locked="0"/>
    </xf>
    <xf numFmtId="43" fontId="0" fillId="0" borderId="13" xfId="42" applyFont="1" applyBorder="1" applyAlignment="1" applyProtection="1">
      <alignment horizontal="center" vertical="center"/>
      <protection locked="0"/>
    </xf>
    <xf numFmtId="49" fontId="0" fillId="0" borderId="18" xfId="0" applyNumberFormat="1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43" fontId="0" fillId="0" borderId="18" xfId="42" applyFont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 wrapText="1"/>
    </xf>
    <xf numFmtId="0" fontId="10" fillId="0" borderId="0" xfId="0" applyFont="1" applyAlignment="1">
      <alignment/>
    </xf>
    <xf numFmtId="0" fontId="48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11" fillId="0" borderId="0" xfId="0" applyFont="1" applyAlignment="1">
      <alignment wrapText="1"/>
    </xf>
    <xf numFmtId="0" fontId="12" fillId="0" borderId="0" xfId="0" applyFont="1" applyAlignment="1">
      <alignment/>
    </xf>
    <xf numFmtId="43" fontId="0" fillId="0" borderId="15" xfId="42" applyNumberFormat="1" applyFont="1" applyBorder="1" applyAlignment="1">
      <alignment vertical="center"/>
    </xf>
    <xf numFmtId="43" fontId="0" fillId="0" borderId="13" xfId="42" applyNumberFormat="1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18" xfId="0" applyFont="1" applyBorder="1" applyAlignment="1">
      <alignment horizontal="center" vertical="center"/>
    </xf>
    <xf numFmtId="0" fontId="0" fillId="0" borderId="18" xfId="0" applyFont="1" applyBorder="1" applyAlignment="1" applyProtection="1">
      <alignment horizontal="center" vertical="center"/>
      <protection locked="0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1" fillId="0" borderId="12" xfId="0" applyFont="1" applyBorder="1" applyAlignment="1" applyProtection="1">
      <alignment horizontal="left"/>
      <protection locked="0"/>
    </xf>
    <xf numFmtId="0" fontId="0" fillId="0" borderId="21" xfId="0" applyBorder="1" applyAlignment="1">
      <alignment horizontal="center" vertical="center"/>
    </xf>
    <xf numFmtId="0" fontId="0" fillId="0" borderId="12" xfId="0" applyBorder="1" applyAlignment="1">
      <alignment horizontal="left"/>
    </xf>
    <xf numFmtId="0" fontId="4" fillId="0" borderId="22" xfId="0" applyFont="1" applyBorder="1" applyAlignment="1">
      <alignment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left" inden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30</xdr:row>
      <xdr:rowOff>0</xdr:rowOff>
    </xdr:from>
    <xdr:to>
      <xdr:col>11</xdr:col>
      <xdr:colOff>619125</xdr:colOff>
      <xdr:row>35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915025" y="6829425"/>
          <a:ext cx="2133600" cy="8572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If you have deposited a check to your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Lump Sum Advance Chartfied for unspent funds, please provide documentation.
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28575</xdr:colOff>
      <xdr:row>0</xdr:row>
      <xdr:rowOff>876300</xdr:rowOff>
    </xdr:to>
    <xdr:pic>
      <xdr:nvPicPr>
        <xdr:cNvPr id="2" name="Picture 4" descr="\\adsroot.itcs.umich.edu\home\khiggs\Desktop\SSC Imag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9436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16</xdr:row>
      <xdr:rowOff>0</xdr:rowOff>
    </xdr:from>
    <xdr:to>
      <xdr:col>11</xdr:col>
      <xdr:colOff>685800</xdr:colOff>
      <xdr:row>21</xdr:row>
      <xdr:rowOff>114300</xdr:rowOff>
    </xdr:to>
    <xdr:sp fLocksText="0">
      <xdr:nvSpPr>
        <xdr:cNvPr id="3" name="TextBox 9"/>
        <xdr:cNvSpPr txBox="1">
          <a:spLocks noChangeArrowheads="1"/>
        </xdr:cNvSpPr>
      </xdr:nvSpPr>
      <xdr:spPr>
        <a:xfrm>
          <a:off x="5086350" y="4562475"/>
          <a:ext cx="3028950" cy="9239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6</xdr:col>
      <xdr:colOff>752475</xdr:colOff>
      <xdr:row>2</xdr:row>
      <xdr:rowOff>228600</xdr:rowOff>
    </xdr:to>
    <xdr:pic>
      <xdr:nvPicPr>
        <xdr:cNvPr id="1" name="Picture 5" descr="\\adsroot.itcs.umich.edu\home\khiggs\Desktop\SSC Imag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59436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Relationship Id="rId5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Relationship Id="rId5" Type="http://schemas.openxmlformats.org/officeDocument/2006/relationships/customProperty" Target="../customProperty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60"/>
  <sheetViews>
    <sheetView showGridLines="0" tabSelected="1" zoomScalePageLayoutView="0" workbookViewId="0" topLeftCell="A1">
      <selection activeCell="E41" sqref="E41:F41"/>
    </sheetView>
  </sheetViews>
  <sheetFormatPr defaultColWidth="14.7109375" defaultRowHeight="12.75"/>
  <cols>
    <col min="1" max="1" width="2.7109375" style="0" customWidth="1"/>
    <col min="2" max="2" width="2.140625" style="0" customWidth="1"/>
    <col min="3" max="3" width="15.140625" style="0" customWidth="1"/>
    <col min="4" max="4" width="13.00390625" style="0" customWidth="1"/>
    <col min="5" max="5" width="13.57421875" style="0" customWidth="1"/>
    <col min="6" max="6" width="1.421875" style="0" customWidth="1"/>
    <col min="7" max="7" width="25.7109375" style="0" customWidth="1"/>
    <col min="8" max="8" width="2.57421875" style="0" customWidth="1"/>
    <col min="9" max="9" width="12.421875" style="0" customWidth="1"/>
    <col min="10" max="10" width="9.00390625" style="0" customWidth="1"/>
    <col min="11" max="11" width="13.7109375" style="0" customWidth="1"/>
    <col min="12" max="12" width="11.7109375" style="0" customWidth="1"/>
  </cols>
  <sheetData>
    <row r="1" ht="70.5" customHeight="1"/>
    <row r="2" spans="1:12" ht="15">
      <c r="A2" s="71" t="s">
        <v>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</row>
    <row r="3" spans="1:12" ht="28.5" customHeight="1">
      <c r="A3" s="72" t="s">
        <v>55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</row>
    <row r="4" spans="1:12" ht="18">
      <c r="A4" s="73" t="s">
        <v>1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</row>
    <row r="5" ht="76.5" customHeight="1">
      <c r="G5" s="60" t="s">
        <v>57</v>
      </c>
    </row>
    <row r="6" ht="12.75">
      <c r="G6" s="31"/>
    </row>
    <row r="9" spans="2:11" ht="12.75">
      <c r="B9" t="s">
        <v>2</v>
      </c>
      <c r="D9" s="75"/>
      <c r="E9" s="75"/>
      <c r="F9" s="75"/>
      <c r="G9" s="75"/>
      <c r="H9" s="26"/>
      <c r="I9" s="59" t="s">
        <v>54</v>
      </c>
      <c r="J9" s="66"/>
      <c r="K9" s="66"/>
    </row>
    <row r="11" spans="2:11" ht="12.75">
      <c r="B11" t="s">
        <v>3</v>
      </c>
      <c r="D11" s="66"/>
      <c r="E11" s="66"/>
      <c r="F11" s="66"/>
      <c r="G11" s="66"/>
      <c r="H11" s="24"/>
      <c r="I11" s="25" t="s">
        <v>33</v>
      </c>
      <c r="J11" s="66"/>
      <c r="K11" s="66"/>
    </row>
    <row r="12" spans="4:11" ht="18" customHeight="1">
      <c r="D12" s="66"/>
      <c r="E12" s="66"/>
      <c r="F12" s="66"/>
      <c r="G12" s="66"/>
      <c r="H12" s="24"/>
      <c r="I12" s="24"/>
      <c r="J12" s="1"/>
      <c r="K12" s="1"/>
    </row>
    <row r="13" spans="4:11" ht="18" customHeight="1">
      <c r="D13" s="66"/>
      <c r="E13" s="66"/>
      <c r="F13" s="66"/>
      <c r="G13" s="66"/>
      <c r="H13" s="24"/>
      <c r="I13" s="51" t="s">
        <v>37</v>
      </c>
      <c r="J13" s="74"/>
      <c r="K13" s="74"/>
    </row>
    <row r="15" spans="2:9" ht="12.75">
      <c r="B15" s="31" t="s">
        <v>58</v>
      </c>
      <c r="I15" s="31" t="s">
        <v>60</v>
      </c>
    </row>
    <row r="17" ht="12.75">
      <c r="B17" s="61" t="s">
        <v>59</v>
      </c>
    </row>
    <row r="24" ht="12.75">
      <c r="B24" t="s">
        <v>51</v>
      </c>
    </row>
    <row r="26" ht="12.75">
      <c r="I26" s="1"/>
    </row>
    <row r="27" spans="3:12" ht="12.75">
      <c r="C27" t="s">
        <v>4</v>
      </c>
      <c r="G27" s="11"/>
      <c r="H27" s="27"/>
      <c r="I27" s="30" t="str">
        <f>IF(G27='LSA Detail'!J53,"Matches","Error, doesn't match detail page")</f>
        <v>Matches</v>
      </c>
      <c r="L27" s="58" t="str">
        <f>IF(G27&gt;10000,"Dean's Signature Required"," ")</f>
        <v> </v>
      </c>
    </row>
    <row r="28" spans="7:9" ht="12.75">
      <c r="G28" s="8"/>
      <c r="H28" s="8"/>
      <c r="I28" s="23" t="s">
        <v>34</v>
      </c>
    </row>
    <row r="29" spans="3:9" ht="12.75">
      <c r="C29" t="s">
        <v>5</v>
      </c>
      <c r="G29" s="11"/>
      <c r="H29" s="27"/>
      <c r="I29" s="1"/>
    </row>
    <row r="30" spans="7:10" ht="12.75">
      <c r="G30" s="8"/>
      <c r="H30" s="8"/>
      <c r="I30" s="1"/>
      <c r="J30" t="s">
        <v>47</v>
      </c>
    </row>
    <row r="31" spans="3:9" ht="12.75">
      <c r="C31" t="s">
        <v>6</v>
      </c>
      <c r="G31" s="12"/>
      <c r="H31" s="28"/>
      <c r="I31" s="1"/>
    </row>
    <row r="32" spans="3:9" ht="12.75">
      <c r="C32" s="6" t="s">
        <v>7</v>
      </c>
      <c r="G32" s="8"/>
      <c r="H32" s="8"/>
      <c r="I32" s="1"/>
    </row>
    <row r="33" spans="3:9" ht="12.75">
      <c r="C33" s="6"/>
      <c r="G33" s="8"/>
      <c r="H33" s="8"/>
      <c r="I33" s="1"/>
    </row>
    <row r="34" spans="3:9" ht="13.5" thickBot="1">
      <c r="C34" t="s">
        <v>8</v>
      </c>
      <c r="G34" s="9">
        <f>SUM(G27:G31)</f>
        <v>0</v>
      </c>
      <c r="H34" s="29"/>
      <c r="I34" s="1"/>
    </row>
    <row r="35" ht="14.25" thickBot="1" thickTop="1"/>
    <row r="36" spans="2:3" ht="13.5" thickBot="1">
      <c r="B36" s="15"/>
      <c r="C36" t="str">
        <f>IF(G34&lt;0.01,"  Check here if final voucher.  Balance is amount due from custodian.","  Check here if final voucher.  Balance is amount due to custodian.")</f>
        <v>  Check here if final voucher.  Balance is amount due from custodian.</v>
      </c>
    </row>
    <row r="38" ht="13.5" thickBot="1">
      <c r="B38" t="s">
        <v>52</v>
      </c>
    </row>
    <row r="39" spans="2:12" ht="19.5" customHeight="1" thickBot="1" thickTop="1">
      <c r="B39" s="69" t="s">
        <v>9</v>
      </c>
      <c r="C39" s="70"/>
      <c r="D39" s="21" t="s">
        <v>24</v>
      </c>
      <c r="E39" s="76" t="s">
        <v>10</v>
      </c>
      <c r="F39" s="70"/>
      <c r="G39" s="22" t="s">
        <v>25</v>
      </c>
      <c r="H39" s="69" t="s">
        <v>11</v>
      </c>
      <c r="I39" s="70"/>
      <c r="J39" s="2" t="s">
        <v>19</v>
      </c>
      <c r="K39" s="2" t="s">
        <v>12</v>
      </c>
      <c r="L39" s="2" t="s">
        <v>46</v>
      </c>
    </row>
    <row r="40" spans="2:12" ht="19.5" customHeight="1" thickTop="1">
      <c r="B40" s="67"/>
      <c r="C40" s="67"/>
      <c r="D40" s="53"/>
      <c r="E40" s="68"/>
      <c r="F40" s="68"/>
      <c r="G40" s="54"/>
      <c r="H40" s="68"/>
      <c r="I40" s="68"/>
      <c r="J40" s="54"/>
      <c r="K40" s="53"/>
      <c r="L40" s="55"/>
    </row>
    <row r="41" spans="2:12" ht="19.5" customHeight="1">
      <c r="B41" s="64"/>
      <c r="C41" s="64"/>
      <c r="D41" s="14"/>
      <c r="E41" s="65"/>
      <c r="F41" s="65"/>
      <c r="G41" s="13"/>
      <c r="H41" s="65"/>
      <c r="I41" s="65"/>
      <c r="J41" s="13"/>
      <c r="K41" s="14"/>
      <c r="L41" s="52"/>
    </row>
    <row r="42" spans="2:12" ht="24.75" customHeight="1">
      <c r="B42" s="64"/>
      <c r="C42" s="64"/>
      <c r="D42" s="14"/>
      <c r="E42" s="65"/>
      <c r="F42" s="65"/>
      <c r="G42" s="13"/>
      <c r="H42" s="65"/>
      <c r="I42" s="65"/>
      <c r="J42" s="13"/>
      <c r="K42" s="14"/>
      <c r="L42" s="52"/>
    </row>
    <row r="43" spans="2:11" ht="12" customHeight="1">
      <c r="B43" s="78" t="s">
        <v>53</v>
      </c>
      <c r="C43" s="78"/>
      <c r="D43" s="78"/>
      <c r="E43" s="78"/>
      <c r="F43" s="78"/>
      <c r="G43" s="78"/>
      <c r="H43" s="78"/>
      <c r="I43" s="78"/>
      <c r="J43" s="7"/>
      <c r="K43" s="7"/>
    </row>
    <row r="44" spans="2:11" ht="7.5" customHeight="1">
      <c r="B44" s="57"/>
      <c r="C44" s="31"/>
      <c r="D44" s="7"/>
      <c r="E44" s="7"/>
      <c r="F44" s="7"/>
      <c r="G44" s="7"/>
      <c r="H44" s="7"/>
      <c r="I44" s="7"/>
      <c r="J44" s="7"/>
      <c r="K44" s="7"/>
    </row>
    <row r="45" ht="12.75">
      <c r="B45" s="31" t="s">
        <v>35</v>
      </c>
    </row>
    <row r="46" ht="12.75">
      <c r="B46" s="31" t="s">
        <v>36</v>
      </c>
    </row>
    <row r="48" ht="6" customHeight="1"/>
    <row r="49" spans="2:11" ht="12.75">
      <c r="B49" t="s">
        <v>13</v>
      </c>
      <c r="D49" s="66"/>
      <c r="E49" s="66"/>
      <c r="F49" s="1"/>
      <c r="G49" s="77"/>
      <c r="H49" s="77"/>
      <c r="I49" s="77"/>
      <c r="J49" s="4" t="s">
        <v>14</v>
      </c>
      <c r="K49" s="10"/>
    </row>
    <row r="50" spans="4:11" ht="12.75">
      <c r="D50" s="23" t="s">
        <v>26</v>
      </c>
      <c r="E50" s="1"/>
      <c r="F50" s="1"/>
      <c r="G50" s="23" t="s">
        <v>27</v>
      </c>
      <c r="H50" s="23"/>
      <c r="I50" s="1"/>
      <c r="J50" s="4"/>
      <c r="K50" s="1"/>
    </row>
    <row r="51" spans="4:11" ht="12.75">
      <c r="D51" s="1"/>
      <c r="E51" s="1"/>
      <c r="F51" s="1"/>
      <c r="G51" s="1"/>
      <c r="H51" s="1"/>
      <c r="I51" s="1"/>
      <c r="J51" s="4"/>
      <c r="K51" s="1"/>
    </row>
    <row r="52" spans="6:10" ht="12.75">
      <c r="F52" s="1"/>
      <c r="J52" s="4"/>
    </row>
    <row r="53" spans="2:10" ht="12.75">
      <c r="B53" s="3" t="s">
        <v>15</v>
      </c>
      <c r="F53" s="1"/>
      <c r="J53" s="4"/>
    </row>
    <row r="54" spans="6:10" ht="6" customHeight="1">
      <c r="F54" s="1"/>
      <c r="J54" s="4"/>
    </row>
    <row r="55" spans="2:10" ht="12.75">
      <c r="B55" t="s">
        <v>16</v>
      </c>
      <c r="F55" s="1"/>
      <c r="J55" s="4"/>
    </row>
    <row r="56" spans="2:11" ht="12.75">
      <c r="B56" t="s">
        <v>17</v>
      </c>
      <c r="D56" s="66"/>
      <c r="E56" s="66"/>
      <c r="F56" s="1"/>
      <c r="G56" s="77"/>
      <c r="H56" s="77"/>
      <c r="I56" s="77"/>
      <c r="J56" s="4" t="s">
        <v>14</v>
      </c>
      <c r="K56" s="10"/>
    </row>
    <row r="57" spans="4:11" ht="12.75">
      <c r="D57" s="23" t="s">
        <v>26</v>
      </c>
      <c r="E57" s="1"/>
      <c r="F57" s="1"/>
      <c r="G57" s="23" t="s">
        <v>27</v>
      </c>
      <c r="H57" s="23"/>
      <c r="I57" s="1"/>
      <c r="J57" s="4"/>
      <c r="K57" s="1"/>
    </row>
    <row r="58" spans="6:10" ht="12.75">
      <c r="F58" s="1"/>
      <c r="J58" s="4"/>
    </row>
    <row r="59" spans="2:11" ht="12.75">
      <c r="B59" t="s">
        <v>18</v>
      </c>
      <c r="D59" s="66"/>
      <c r="E59" s="66"/>
      <c r="F59" s="1"/>
      <c r="G59" s="77"/>
      <c r="H59" s="77"/>
      <c r="I59" s="77"/>
      <c r="J59" s="4" t="s">
        <v>14</v>
      </c>
      <c r="K59" s="10"/>
    </row>
    <row r="60" spans="2:8" ht="12.75">
      <c r="B60" s="6" t="s">
        <v>48</v>
      </c>
      <c r="D60" s="23" t="s">
        <v>26</v>
      </c>
      <c r="E60" s="1"/>
      <c r="F60" s="1"/>
      <c r="G60" s="23" t="s">
        <v>27</v>
      </c>
      <c r="H60" s="23"/>
    </row>
    <row r="62" ht="7.5" customHeight="1"/>
    <row r="64" ht="6.75" customHeight="1"/>
  </sheetData>
  <sheetProtection/>
  <mergeCells count="29">
    <mergeCell ref="B42:C42"/>
    <mergeCell ref="E39:F39"/>
    <mergeCell ref="E42:F42"/>
    <mergeCell ref="D59:E59"/>
    <mergeCell ref="G59:I59"/>
    <mergeCell ref="D49:E49"/>
    <mergeCell ref="G49:I49"/>
    <mergeCell ref="D56:E56"/>
    <mergeCell ref="G56:I56"/>
    <mergeCell ref="B43:I43"/>
    <mergeCell ref="A2:L2"/>
    <mergeCell ref="A3:L3"/>
    <mergeCell ref="A4:L4"/>
    <mergeCell ref="H39:I39"/>
    <mergeCell ref="H42:I42"/>
    <mergeCell ref="J9:K9"/>
    <mergeCell ref="J13:K13"/>
    <mergeCell ref="D9:G9"/>
    <mergeCell ref="D11:G11"/>
    <mergeCell ref="D12:G12"/>
    <mergeCell ref="B41:C41"/>
    <mergeCell ref="E41:F41"/>
    <mergeCell ref="H41:I41"/>
    <mergeCell ref="J11:K11"/>
    <mergeCell ref="B40:C40"/>
    <mergeCell ref="E40:F40"/>
    <mergeCell ref="H40:I40"/>
    <mergeCell ref="D13:G13"/>
    <mergeCell ref="B39:C39"/>
  </mergeCells>
  <printOptions horizontalCentered="1"/>
  <pageMargins left="0.5" right="0.5" top="0.5" bottom="1" header="0.5" footer="0.5"/>
  <pageSetup fitToHeight="1" fitToWidth="1" horizontalDpi="600" verticalDpi="600" orientation="portrait" scale="80" r:id="rId4"/>
  <headerFooter alignWithMargins="0">
    <oddFooter>&amp;L&amp;8Shared Services Center&amp;R&amp;8http://www.ssc.umich.edu</oddFooter>
  </headerFooter>
  <customProperties>
    <customPr name="EpmWorksheetKeyString_GUID" r:id="rId5"/>
  </customPropertie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J61"/>
  <sheetViews>
    <sheetView showGridLines="0" zoomScalePageLayoutView="0" workbookViewId="0" topLeftCell="A34">
      <selection activeCell="B54" sqref="B54"/>
    </sheetView>
  </sheetViews>
  <sheetFormatPr defaultColWidth="9.140625" defaultRowHeight="12.75"/>
  <cols>
    <col min="1" max="1" width="2.28125" style="0" customWidth="1"/>
    <col min="2" max="2" width="9.8515625" style="0" customWidth="1"/>
    <col min="3" max="3" width="10.421875" style="0" customWidth="1"/>
    <col min="4" max="4" width="18.7109375" style="0" bestFit="1" customWidth="1"/>
    <col min="5" max="5" width="24.7109375" style="0" customWidth="1"/>
    <col min="6" max="6" width="14.140625" style="0" customWidth="1"/>
    <col min="7" max="7" width="15.7109375" style="8" customWidth="1"/>
    <col min="8" max="8" width="8.421875" style="4" bestFit="1" customWidth="1"/>
    <col min="9" max="9" width="13.7109375" style="45" customWidth="1"/>
    <col min="10" max="10" width="14.7109375" style="38" customWidth="1"/>
  </cols>
  <sheetData>
    <row r="1" ht="38.25" customHeight="1"/>
    <row r="2" ht="12.75"/>
    <row r="3" spans="2:10" ht="34.5" customHeight="1">
      <c r="B3" s="71" t="s">
        <v>0</v>
      </c>
      <c r="C3" s="71"/>
      <c r="D3" s="71"/>
      <c r="E3" s="71"/>
      <c r="F3" s="71"/>
      <c r="G3" s="71"/>
      <c r="H3" s="71"/>
      <c r="I3" s="71"/>
      <c r="J3" s="71"/>
    </row>
    <row r="4" spans="2:10" ht="29.25" customHeight="1">
      <c r="B4" s="72" t="s">
        <v>56</v>
      </c>
      <c r="C4" s="71"/>
      <c r="D4" s="71"/>
      <c r="E4" s="71"/>
      <c r="F4" s="71"/>
      <c r="G4" s="71"/>
      <c r="H4" s="71"/>
      <c r="I4" s="71"/>
      <c r="J4" s="71"/>
    </row>
    <row r="5" spans="2:10" ht="15.75">
      <c r="B5" s="79" t="s">
        <v>20</v>
      </c>
      <c r="C5" s="79"/>
      <c r="D5" s="79"/>
      <c r="E5" s="79"/>
      <c r="F5" s="79"/>
      <c r="G5" s="79"/>
      <c r="H5" s="79"/>
      <c r="I5" s="79"/>
      <c r="J5" s="79"/>
    </row>
    <row r="6" ht="12.75">
      <c r="J6" s="37"/>
    </row>
    <row r="7" spans="2:10" ht="12.75">
      <c r="B7" t="s">
        <v>43</v>
      </c>
      <c r="J7" s="37"/>
    </row>
    <row r="8" ht="13.5" thickBot="1"/>
    <row r="9" spans="2:10" ht="28.5" customHeight="1" thickBot="1" thickTop="1">
      <c r="B9" s="2" t="s">
        <v>14</v>
      </c>
      <c r="C9" s="2" t="s">
        <v>21</v>
      </c>
      <c r="D9" s="2" t="s">
        <v>28</v>
      </c>
      <c r="E9" s="2" t="s">
        <v>22</v>
      </c>
      <c r="F9" s="2" t="s">
        <v>49</v>
      </c>
      <c r="G9" s="41" t="s">
        <v>41</v>
      </c>
      <c r="H9" s="56" t="s">
        <v>50</v>
      </c>
      <c r="I9" s="46" t="s">
        <v>23</v>
      </c>
      <c r="J9" s="39" t="s">
        <v>39</v>
      </c>
    </row>
    <row r="10" spans="2:10" ht="13.5" thickTop="1">
      <c r="B10" s="32"/>
      <c r="C10" s="34"/>
      <c r="D10" s="16"/>
      <c r="E10" s="17"/>
      <c r="F10" s="17"/>
      <c r="G10" s="42"/>
      <c r="H10" s="16"/>
      <c r="I10" s="47"/>
      <c r="J10" s="62">
        <f>IF(G10="","",ROUND(G10*I10,2))</f>
      </c>
    </row>
    <row r="11" spans="2:10" ht="12.75">
      <c r="B11" s="33"/>
      <c r="C11" s="35"/>
      <c r="D11" s="18"/>
      <c r="E11" s="19"/>
      <c r="F11" s="19"/>
      <c r="G11" s="43"/>
      <c r="H11" s="18"/>
      <c r="I11" s="48"/>
      <c r="J11" s="63">
        <f>IF(G11="","",ROUND(G11*I11,2))</f>
      </c>
    </row>
    <row r="12" spans="2:10" ht="12.75">
      <c r="B12" s="33"/>
      <c r="C12" s="35"/>
      <c r="D12" s="18"/>
      <c r="E12" s="20"/>
      <c r="F12" s="20"/>
      <c r="G12" s="43"/>
      <c r="H12" s="18"/>
      <c r="I12" s="48"/>
      <c r="J12" s="63">
        <f aca="true" t="shared" si="0" ref="J12:J51">IF(G12="","",ROUND(G12*I12,2))</f>
      </c>
    </row>
    <row r="13" spans="2:10" ht="12.75">
      <c r="B13" s="33"/>
      <c r="C13" s="35"/>
      <c r="D13" s="18"/>
      <c r="E13" s="20"/>
      <c r="F13" s="20"/>
      <c r="G13" s="43"/>
      <c r="H13" s="18"/>
      <c r="I13" s="48"/>
      <c r="J13" s="63">
        <f t="shared" si="0"/>
      </c>
    </row>
    <row r="14" spans="2:10" ht="12.75">
      <c r="B14" s="33"/>
      <c r="C14" s="35"/>
      <c r="D14" s="18"/>
      <c r="E14" s="20"/>
      <c r="F14" s="20"/>
      <c r="G14" s="43"/>
      <c r="H14" s="18"/>
      <c r="I14" s="48"/>
      <c r="J14" s="63">
        <f t="shared" si="0"/>
      </c>
    </row>
    <row r="15" spans="2:10" ht="12.75">
      <c r="B15" s="33"/>
      <c r="C15" s="35"/>
      <c r="D15" s="18"/>
      <c r="E15" s="20"/>
      <c r="F15" s="20"/>
      <c r="G15" s="43"/>
      <c r="H15" s="18"/>
      <c r="I15" s="48"/>
      <c r="J15" s="63">
        <f t="shared" si="0"/>
      </c>
    </row>
    <row r="16" spans="2:10" ht="12.75">
      <c r="B16" s="33"/>
      <c r="C16" s="35"/>
      <c r="D16" s="18"/>
      <c r="E16" s="20"/>
      <c r="F16" s="20"/>
      <c r="G16" s="43"/>
      <c r="H16" s="18"/>
      <c r="I16" s="48"/>
      <c r="J16" s="63">
        <f t="shared" si="0"/>
      </c>
    </row>
    <row r="17" spans="2:10" ht="12.75">
      <c r="B17" s="33"/>
      <c r="C17" s="35"/>
      <c r="D17" s="18"/>
      <c r="E17" s="20"/>
      <c r="F17" s="20"/>
      <c r="G17" s="43"/>
      <c r="H17" s="18"/>
      <c r="I17" s="48"/>
      <c r="J17" s="63">
        <f t="shared" si="0"/>
      </c>
    </row>
    <row r="18" spans="2:10" ht="12.75">
      <c r="B18" s="33"/>
      <c r="C18" s="35"/>
      <c r="D18" s="18"/>
      <c r="E18" s="20"/>
      <c r="F18" s="20"/>
      <c r="G18" s="43"/>
      <c r="H18" s="18"/>
      <c r="I18" s="48"/>
      <c r="J18" s="63">
        <f t="shared" si="0"/>
      </c>
    </row>
    <row r="19" spans="2:10" ht="12.75">
      <c r="B19" s="33"/>
      <c r="C19" s="35"/>
      <c r="D19" s="18"/>
      <c r="E19" s="20"/>
      <c r="F19" s="20"/>
      <c r="G19" s="43"/>
      <c r="H19" s="18"/>
      <c r="I19" s="48"/>
      <c r="J19" s="63">
        <f t="shared" si="0"/>
      </c>
    </row>
    <row r="20" spans="2:10" ht="12.75">
      <c r="B20" s="33"/>
      <c r="C20" s="35"/>
      <c r="D20" s="18"/>
      <c r="E20" s="20"/>
      <c r="F20" s="20"/>
      <c r="G20" s="43"/>
      <c r="H20" s="18"/>
      <c r="I20" s="48"/>
      <c r="J20" s="63">
        <f t="shared" si="0"/>
      </c>
    </row>
    <row r="21" spans="2:10" ht="12.75">
      <c r="B21" s="33"/>
      <c r="C21" s="35"/>
      <c r="D21" s="18"/>
      <c r="E21" s="20"/>
      <c r="F21" s="20"/>
      <c r="G21" s="43"/>
      <c r="H21" s="18"/>
      <c r="I21" s="48"/>
      <c r="J21" s="63">
        <f t="shared" si="0"/>
      </c>
    </row>
    <row r="22" spans="2:10" ht="12.75">
      <c r="B22" s="33"/>
      <c r="C22" s="35"/>
      <c r="D22" s="18"/>
      <c r="E22" s="20"/>
      <c r="F22" s="20"/>
      <c r="G22" s="43"/>
      <c r="H22" s="18"/>
      <c r="I22" s="48"/>
      <c r="J22" s="63">
        <f t="shared" si="0"/>
      </c>
    </row>
    <row r="23" spans="2:10" ht="12.75">
      <c r="B23" s="33"/>
      <c r="C23" s="35"/>
      <c r="D23" s="18"/>
      <c r="E23" s="20"/>
      <c r="F23" s="20"/>
      <c r="G23" s="43"/>
      <c r="H23" s="18"/>
      <c r="I23" s="48"/>
      <c r="J23" s="63">
        <f t="shared" si="0"/>
      </c>
    </row>
    <row r="24" spans="2:10" ht="12.75">
      <c r="B24" s="33"/>
      <c r="C24" s="35"/>
      <c r="D24" s="18"/>
      <c r="E24" s="20"/>
      <c r="F24" s="20"/>
      <c r="G24" s="43"/>
      <c r="H24" s="18"/>
      <c r="I24" s="48"/>
      <c r="J24" s="63">
        <f t="shared" si="0"/>
      </c>
    </row>
    <row r="25" spans="2:10" ht="12.75">
      <c r="B25" s="33"/>
      <c r="C25" s="35"/>
      <c r="D25" s="18"/>
      <c r="E25" s="20"/>
      <c r="F25" s="20"/>
      <c r="G25" s="43"/>
      <c r="H25" s="18"/>
      <c r="I25" s="48"/>
      <c r="J25" s="63">
        <f t="shared" si="0"/>
      </c>
    </row>
    <row r="26" spans="2:10" ht="12.75">
      <c r="B26" s="33"/>
      <c r="C26" s="35"/>
      <c r="D26" s="18"/>
      <c r="E26" s="20"/>
      <c r="F26" s="20"/>
      <c r="G26" s="43"/>
      <c r="H26" s="18"/>
      <c r="I26" s="48"/>
      <c r="J26" s="63">
        <f t="shared" si="0"/>
      </c>
    </row>
    <row r="27" spans="2:10" ht="12.75">
      <c r="B27" s="33"/>
      <c r="C27" s="35"/>
      <c r="D27" s="18"/>
      <c r="E27" s="20"/>
      <c r="F27" s="20"/>
      <c r="G27" s="43"/>
      <c r="H27" s="18"/>
      <c r="I27" s="48"/>
      <c r="J27" s="63">
        <f t="shared" si="0"/>
      </c>
    </row>
    <row r="28" spans="2:10" ht="12.75">
      <c r="B28" s="33"/>
      <c r="C28" s="35"/>
      <c r="D28" s="18"/>
      <c r="E28" s="20"/>
      <c r="F28" s="20"/>
      <c r="G28" s="43"/>
      <c r="H28" s="18"/>
      <c r="I28" s="48"/>
      <c r="J28" s="63">
        <f t="shared" si="0"/>
      </c>
    </row>
    <row r="29" spans="2:10" ht="12.75">
      <c r="B29" s="33"/>
      <c r="C29" s="35"/>
      <c r="D29" s="18"/>
      <c r="E29" s="20"/>
      <c r="F29" s="20"/>
      <c r="G29" s="43"/>
      <c r="H29" s="18"/>
      <c r="I29" s="48"/>
      <c r="J29" s="63">
        <f t="shared" si="0"/>
      </c>
    </row>
    <row r="30" spans="2:10" ht="12.75">
      <c r="B30" s="33"/>
      <c r="C30" s="35"/>
      <c r="D30" s="18"/>
      <c r="E30" s="20"/>
      <c r="F30" s="20"/>
      <c r="G30" s="43"/>
      <c r="H30" s="18"/>
      <c r="I30" s="48"/>
      <c r="J30" s="63">
        <f t="shared" si="0"/>
      </c>
    </row>
    <row r="31" spans="2:10" ht="12.75">
      <c r="B31" s="33"/>
      <c r="C31" s="35"/>
      <c r="D31" s="18"/>
      <c r="E31" s="20"/>
      <c r="F31" s="20"/>
      <c r="G31" s="43"/>
      <c r="H31" s="18"/>
      <c r="I31" s="48"/>
      <c r="J31" s="63">
        <f t="shared" si="0"/>
      </c>
    </row>
    <row r="32" spans="2:10" ht="12.75">
      <c r="B32" s="33"/>
      <c r="C32" s="35"/>
      <c r="D32" s="18"/>
      <c r="E32" s="20"/>
      <c r="F32" s="20"/>
      <c r="G32" s="43"/>
      <c r="H32" s="18"/>
      <c r="I32" s="48"/>
      <c r="J32" s="63">
        <f t="shared" si="0"/>
      </c>
    </row>
    <row r="33" spans="2:10" ht="12.75">
      <c r="B33" s="33"/>
      <c r="C33" s="35"/>
      <c r="D33" s="18"/>
      <c r="E33" s="20"/>
      <c r="F33" s="20"/>
      <c r="G33" s="43"/>
      <c r="H33" s="18"/>
      <c r="I33" s="48"/>
      <c r="J33" s="63">
        <f t="shared" si="0"/>
      </c>
    </row>
    <row r="34" spans="2:10" ht="12.75">
      <c r="B34" s="33"/>
      <c r="C34" s="35"/>
      <c r="D34" s="18"/>
      <c r="E34" s="20"/>
      <c r="F34" s="20"/>
      <c r="G34" s="43"/>
      <c r="H34" s="18"/>
      <c r="I34" s="48"/>
      <c r="J34" s="63">
        <f t="shared" si="0"/>
      </c>
    </row>
    <row r="35" spans="2:10" ht="12.75">
      <c r="B35" s="33"/>
      <c r="C35" s="35"/>
      <c r="D35" s="18"/>
      <c r="E35" s="20"/>
      <c r="F35" s="20"/>
      <c r="G35" s="43"/>
      <c r="H35" s="18"/>
      <c r="I35" s="48"/>
      <c r="J35" s="63">
        <f t="shared" si="0"/>
      </c>
    </row>
    <row r="36" spans="2:10" ht="12.75">
      <c r="B36" s="33"/>
      <c r="C36" s="35"/>
      <c r="D36" s="18"/>
      <c r="E36" s="20"/>
      <c r="F36" s="20"/>
      <c r="G36" s="43"/>
      <c r="H36" s="18"/>
      <c r="I36" s="48"/>
      <c r="J36" s="63">
        <f t="shared" si="0"/>
      </c>
    </row>
    <row r="37" spans="2:10" ht="12.75">
      <c r="B37" s="33"/>
      <c r="C37" s="35"/>
      <c r="D37" s="18"/>
      <c r="E37" s="20"/>
      <c r="F37" s="20"/>
      <c r="G37" s="43"/>
      <c r="H37" s="18"/>
      <c r="I37" s="48"/>
      <c r="J37" s="63">
        <f t="shared" si="0"/>
      </c>
    </row>
    <row r="38" spans="2:10" ht="12.75">
      <c r="B38" s="33"/>
      <c r="C38" s="35"/>
      <c r="D38" s="18"/>
      <c r="E38" s="20"/>
      <c r="F38" s="20"/>
      <c r="G38" s="43"/>
      <c r="H38" s="18"/>
      <c r="I38" s="48"/>
      <c r="J38" s="63">
        <f t="shared" si="0"/>
      </c>
    </row>
    <row r="39" spans="2:10" ht="12.75">
      <c r="B39" s="33"/>
      <c r="C39" s="35"/>
      <c r="D39" s="18"/>
      <c r="E39" s="20"/>
      <c r="F39" s="20"/>
      <c r="G39" s="43"/>
      <c r="H39" s="18"/>
      <c r="I39" s="48"/>
      <c r="J39" s="63">
        <f t="shared" si="0"/>
      </c>
    </row>
    <row r="40" spans="2:10" ht="12.75">
      <c r="B40" s="33"/>
      <c r="C40" s="35"/>
      <c r="D40" s="18"/>
      <c r="E40" s="20"/>
      <c r="F40" s="20"/>
      <c r="G40" s="43"/>
      <c r="H40" s="18"/>
      <c r="I40" s="48"/>
      <c r="J40" s="63">
        <f t="shared" si="0"/>
      </c>
    </row>
    <row r="41" spans="2:10" ht="12.75">
      <c r="B41" s="33"/>
      <c r="C41" s="35"/>
      <c r="D41" s="18"/>
      <c r="E41" s="20"/>
      <c r="F41" s="20"/>
      <c r="G41" s="43"/>
      <c r="H41" s="18"/>
      <c r="I41" s="48"/>
      <c r="J41" s="63">
        <f t="shared" si="0"/>
      </c>
    </row>
    <row r="42" spans="2:10" ht="12.75">
      <c r="B42" s="33"/>
      <c r="C42" s="35"/>
      <c r="D42" s="18"/>
      <c r="E42" s="20"/>
      <c r="F42" s="20"/>
      <c r="G42" s="43"/>
      <c r="H42" s="18"/>
      <c r="I42" s="48"/>
      <c r="J42" s="63">
        <f t="shared" si="0"/>
      </c>
    </row>
    <row r="43" spans="2:10" ht="12.75">
      <c r="B43" s="33"/>
      <c r="C43" s="35"/>
      <c r="D43" s="18"/>
      <c r="E43" s="20"/>
      <c r="F43" s="20"/>
      <c r="G43" s="43"/>
      <c r="H43" s="18"/>
      <c r="I43" s="48"/>
      <c r="J43" s="63">
        <f t="shared" si="0"/>
      </c>
    </row>
    <row r="44" spans="2:10" ht="12.75">
      <c r="B44" s="33"/>
      <c r="C44" s="35"/>
      <c r="D44" s="18"/>
      <c r="E44" s="20"/>
      <c r="F44" s="20"/>
      <c r="G44" s="43"/>
      <c r="H44" s="18"/>
      <c r="I44" s="48"/>
      <c r="J44" s="63">
        <f t="shared" si="0"/>
      </c>
    </row>
    <row r="45" spans="2:10" ht="12.75">
      <c r="B45" s="33"/>
      <c r="C45" s="35"/>
      <c r="D45" s="18"/>
      <c r="E45" s="20"/>
      <c r="F45" s="20"/>
      <c r="G45" s="43"/>
      <c r="H45" s="18"/>
      <c r="I45" s="48"/>
      <c r="J45" s="63">
        <f t="shared" si="0"/>
      </c>
    </row>
    <row r="46" spans="2:10" ht="12.75">
      <c r="B46" s="33"/>
      <c r="C46" s="35"/>
      <c r="D46" s="18"/>
      <c r="E46" s="20"/>
      <c r="F46" s="20"/>
      <c r="G46" s="43"/>
      <c r="H46" s="18"/>
      <c r="I46" s="48"/>
      <c r="J46" s="63">
        <f t="shared" si="0"/>
      </c>
    </row>
    <row r="47" spans="2:10" ht="12.75">
      <c r="B47" s="33"/>
      <c r="C47" s="35"/>
      <c r="D47" s="18"/>
      <c r="E47" s="20"/>
      <c r="F47" s="20"/>
      <c r="G47" s="43"/>
      <c r="H47" s="18"/>
      <c r="I47" s="48"/>
      <c r="J47" s="63">
        <f t="shared" si="0"/>
      </c>
    </row>
    <row r="48" spans="2:10" ht="12.75">
      <c r="B48" s="33"/>
      <c r="C48" s="35"/>
      <c r="D48" s="18"/>
      <c r="E48" s="20"/>
      <c r="F48" s="20"/>
      <c r="G48" s="43"/>
      <c r="H48" s="18"/>
      <c r="I48" s="48"/>
      <c r="J48" s="63">
        <f t="shared" si="0"/>
      </c>
    </row>
    <row r="49" spans="2:10" ht="12.75">
      <c r="B49" s="33"/>
      <c r="C49" s="35"/>
      <c r="D49" s="18"/>
      <c r="E49" s="20"/>
      <c r="F49" s="20"/>
      <c r="G49" s="43"/>
      <c r="H49" s="18"/>
      <c r="I49" s="48"/>
      <c r="J49" s="63">
        <f t="shared" si="0"/>
      </c>
    </row>
    <row r="50" spans="2:10" ht="12.75">
      <c r="B50" s="33"/>
      <c r="C50" s="35"/>
      <c r="D50" s="18"/>
      <c r="E50" s="20"/>
      <c r="F50" s="20"/>
      <c r="G50" s="43"/>
      <c r="H50" s="18"/>
      <c r="I50" s="48"/>
      <c r="J50" s="63">
        <f t="shared" si="0"/>
      </c>
    </row>
    <row r="51" spans="2:10" ht="12.75">
      <c r="B51" s="33"/>
      <c r="C51" s="35"/>
      <c r="D51" s="18"/>
      <c r="E51" s="20"/>
      <c r="F51" s="20"/>
      <c r="G51" s="43"/>
      <c r="H51" s="18"/>
      <c r="I51" s="48"/>
      <c r="J51" s="63">
        <f t="shared" si="0"/>
      </c>
    </row>
    <row r="53" spans="2:10" ht="13.5" thickBot="1">
      <c r="B53" t="s">
        <v>29</v>
      </c>
      <c r="G53" s="44" t="s">
        <v>44</v>
      </c>
      <c r="I53" s="49" t="s">
        <v>42</v>
      </c>
      <c r="J53" s="40">
        <f>SUM(J10:J52)</f>
        <v>0</v>
      </c>
    </row>
    <row r="54" spans="2:10" ht="13.5" thickTop="1">
      <c r="B54" s="80" t="s">
        <v>61</v>
      </c>
      <c r="G54" s="38">
        <f aca="true" t="shared" si="1" ref="G54:G60">SUMIF($D$10:$D$52,B54,$J$10:$J$52)</f>
        <v>0</v>
      </c>
      <c r="I54" s="49"/>
      <c r="J54" s="50"/>
    </row>
    <row r="55" spans="2:7" ht="12.75">
      <c r="B55" s="36" t="s">
        <v>30</v>
      </c>
      <c r="G55" s="38">
        <f t="shared" si="1"/>
        <v>0</v>
      </c>
    </row>
    <row r="56" spans="2:10" ht="12.75">
      <c r="B56" s="36" t="s">
        <v>38</v>
      </c>
      <c r="G56" s="38">
        <f t="shared" si="1"/>
        <v>0</v>
      </c>
      <c r="J56" s="5"/>
    </row>
    <row r="57" spans="2:7" ht="12.75">
      <c r="B57" s="36" t="s">
        <v>40</v>
      </c>
      <c r="G57" s="38">
        <f t="shared" si="1"/>
        <v>0</v>
      </c>
    </row>
    <row r="58" spans="2:7" ht="12.75">
      <c r="B58" s="36" t="s">
        <v>45</v>
      </c>
      <c r="G58" s="38">
        <f t="shared" si="1"/>
        <v>0</v>
      </c>
    </row>
    <row r="59" spans="2:7" ht="12.75">
      <c r="B59" s="36" t="s">
        <v>31</v>
      </c>
      <c r="G59" s="38">
        <f t="shared" si="1"/>
        <v>0</v>
      </c>
    </row>
    <row r="60" spans="2:7" ht="12.75">
      <c r="B60" s="36" t="s">
        <v>32</v>
      </c>
      <c r="G60" s="38">
        <f t="shared" si="1"/>
        <v>0</v>
      </c>
    </row>
    <row r="61" spans="7:8" ht="13.5" thickBot="1">
      <c r="G61" s="40">
        <f>SUM(G54:G60)</f>
        <v>0</v>
      </c>
      <c r="H61" s="30" t="str">
        <f>IF(G61=J53,"Matches","Error, does not match detail page")</f>
        <v>Matches</v>
      </c>
    </row>
    <row r="62" ht="13.5" thickTop="1"/>
  </sheetData>
  <sheetProtection/>
  <mergeCells count="3">
    <mergeCell ref="B3:J3"/>
    <mergeCell ref="B4:J4"/>
    <mergeCell ref="B5:J5"/>
  </mergeCells>
  <dataValidations count="1">
    <dataValidation type="list" allowBlank="1" showInputMessage="1" showErrorMessage="1" errorTitle="Category" error="Choose a category from the list of options provided." sqref="D10:D51">
      <formula1>$B$54:$B$60</formula1>
    </dataValidation>
  </dataValidations>
  <printOptions/>
  <pageMargins left="0.25" right="0.25" top="0.35" bottom="0.75" header="0.3" footer="0.3"/>
  <pageSetup fitToHeight="0" fitToWidth="1" horizontalDpi="600" verticalDpi="600" orientation="portrait" scale="78" r:id="rId4"/>
  <headerFooter>
    <oddFooter>&amp;CPage &amp;P of &amp;N</oddFooter>
  </headerFooter>
  <customProperties>
    <customPr name="EpmWorksheetKeyString_GUID" r:id="rId5"/>
  </customPropertie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Cross</dc:creator>
  <cp:keywords/>
  <dc:description/>
  <cp:lastModifiedBy>Kempa, Brian</cp:lastModifiedBy>
  <cp:lastPrinted>2015-04-28T14:35:09Z</cp:lastPrinted>
  <dcterms:created xsi:type="dcterms:W3CDTF">1998-07-07T23:23:39Z</dcterms:created>
  <dcterms:modified xsi:type="dcterms:W3CDTF">2019-11-26T01:52:19Z</dcterms:modified>
  <cp:category/>
  <cp:version/>
  <cp:contentType/>
  <cp:contentStatus/>
</cp:coreProperties>
</file>